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6" windowWidth="20112" windowHeight="9276"/>
  </bookViews>
  <sheets>
    <sheet name="Лист1" sheetId="1" r:id="rId1"/>
    <sheet name="Лист2" sheetId="2" r:id="rId2"/>
    <sheet name="Лист3" sheetId="3" r:id="rId3"/>
  </sheets>
  <definedNames>
    <definedName name="ный">Лист1!#REF!</definedName>
  </definedNames>
  <calcPr calcId="125725"/>
</workbook>
</file>

<file path=xl/calcChain.xml><?xml version="1.0" encoding="utf-8"?>
<calcChain xmlns="http://schemas.openxmlformats.org/spreadsheetml/2006/main">
  <c r="E47" i="1"/>
  <c r="F47"/>
  <c r="F49"/>
  <c r="E49"/>
  <c r="G54"/>
  <c r="F39"/>
  <c r="E39"/>
  <c r="G34"/>
  <c r="E65"/>
  <c r="F73" l="1"/>
  <c r="E73"/>
  <c r="F65" l="1"/>
  <c r="F58" l="1"/>
  <c r="E58"/>
  <c r="F50" l="1"/>
  <c r="E50"/>
  <c r="G43"/>
  <c r="G76"/>
  <c r="F71"/>
  <c r="E71"/>
  <c r="G68"/>
  <c r="G65" s="1"/>
  <c r="E62"/>
  <c r="F62"/>
  <c r="G60"/>
  <c r="F56"/>
  <c r="E56"/>
  <c r="G44"/>
  <c r="G41"/>
  <c r="G31"/>
  <c r="F31"/>
  <c r="E31"/>
  <c r="G20"/>
  <c r="E22"/>
  <c r="F22"/>
  <c r="G23"/>
  <c r="G22" s="1"/>
  <c r="G25"/>
  <c r="G26"/>
  <c r="F24"/>
  <c r="E24"/>
  <c r="G18"/>
  <c r="G16" s="1"/>
  <c r="F16"/>
  <c r="F15" s="1"/>
  <c r="F14" s="1"/>
  <c r="E16"/>
  <c r="E15" s="1"/>
  <c r="E14" s="1"/>
  <c r="F28" l="1"/>
  <c r="E28"/>
  <c r="E21"/>
  <c r="E20" s="1"/>
  <c r="F21"/>
  <c r="F20" s="1"/>
  <c r="G73"/>
  <c r="G71" s="1"/>
  <c r="G58"/>
  <c r="G56" s="1"/>
  <c r="G15"/>
  <c r="G14" s="1"/>
  <c r="G24"/>
  <c r="G52"/>
  <c r="G50" s="1"/>
  <c r="G62"/>
  <c r="E45"/>
  <c r="G28" l="1"/>
  <c r="E27"/>
  <c r="E11" s="1"/>
  <c r="F45"/>
  <c r="F27" s="1"/>
  <c r="G47"/>
  <c r="G45" s="1"/>
  <c r="G27" l="1"/>
  <c r="F11"/>
  <c r="G11" s="1"/>
</calcChain>
</file>

<file path=xl/sharedStrings.xml><?xml version="1.0" encoding="utf-8"?>
<sst xmlns="http://schemas.openxmlformats.org/spreadsheetml/2006/main" count="79" uniqueCount="75">
  <si>
    <t xml:space="preserve">                                                                                                                                            Приложение 1</t>
  </si>
  <si>
    <t>Наименование налога (сбора)</t>
  </si>
  <si>
    <t>Код бюджетной классификации</t>
  </si>
  <si>
    <t>План  (тыс. рублей)</t>
  </si>
  <si>
    <t>Кассовое исполнение  (тыс. рублей)</t>
  </si>
  <si>
    <t>% исполнения</t>
  </si>
  <si>
    <t>адми-нистра-тора поступ-лений</t>
  </si>
  <si>
    <t>доходов бюджета Рублевского сельского поселения</t>
  </si>
  <si>
    <t>ДОХОДЫ, ВСЕГО</t>
  </si>
  <si>
    <t>ФЕДЕРАЛЬНОЕ КАЗНАЧЕЙСТВО</t>
  </si>
  <si>
    <t>НАЛОГОВЫЕ И НЕНАЛОГОВЫЕ ДОХОДЫ</t>
  </si>
  <si>
    <t>1 00 00000 00 0000 000</t>
  </si>
  <si>
    <t>НАЛОГИ НА ТОВАРЫ (РАБОТЫ ,УСЛУГИ ),РЕАЛИЗУЕМЫЕ НА ТЕРРИТОРИИ РОССИЙСКОЙ ФЕДЕРАЦИИ</t>
  </si>
  <si>
    <t xml:space="preserve"> 1 03 00000 00 0000 000</t>
  </si>
  <si>
    <t xml:space="preserve"> 1 03 02000 01 0000 110</t>
  </si>
  <si>
    <t>ФЕДЕРАЛЬНАЯ НАЛОГОВАЯ СЛУЖБА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</si>
  <si>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</si>
  <si>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</si>
  <si>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</si>
  <si>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</si>
  <si>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</si>
  <si>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</si>
  <si>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</si>
  <si>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</si>
  <si>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</si>
  <si>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</si>
  <si>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МУНИЦИПАЛЬНОЕ УЧРЕЖДЕНИЕ АДМИНИСТРАЦИЯ РУБЛЕВСКОГО СЕЛЬСКОГО ПОСЕЛЕНИЯ УРЖУМСКОГО РАЙОНА КИРОВСКОЙ ОБЛАСТИ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</si>
  <si>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</si>
  <si>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</si>
  <si>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</si>
  <si>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1 11 09000 00 0000 120</t>
  </si>
  <si>
    <t>1 13 00000 00 0000 000</t>
  </si>
  <si>
    <t>1 13 01000 00 0000 130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</si>
  <si>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</si>
  <si>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</si>
  <si>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</si>
  <si>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</si>
  <si>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Субсидии бюджетам бюджетной системы Российской Федерации  (межбюджетные субсидии)</t>
  </si>
  <si>
    <t xml:space="preserve">Прочие субсидии  </t>
  </si>
  <si>
    <t xml:space="preserve">Прочие субсидии бюджетам сельских поселений       </t>
  </si>
  <si>
    <t xml:space="preserve">Субвенции бюджетам бюджетной системы Российской Федерации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</si>
  <si>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</si>
  <si>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</si>
  <si>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 сельских поселений</t>
  </si>
  <si>
    <t xml:space="preserve">                                                                                                                                            к решению  Рублевской сельской Думы</t>
  </si>
  <si>
    <t xml:space="preserve">                                                                                                                                                   от                     № </t>
  </si>
  <si>
    <t>Штрафы ,санкции,возмещение ущерба</t>
  </si>
  <si>
    <t>Денежные взыскания (штрафы),установленные законами субъектов Российской Федерации за несоблюдение муниципальных правовых актов</t>
  </si>
  <si>
    <t>1 16 51000 02 0000  140</t>
  </si>
  <si>
    <t xml:space="preserve"> 1 16 00000 00 0000 000</t>
  </si>
  <si>
    <t>Дотации на выравнивание  бюджетной обеспеченности из бюджетов муниципальных районов 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</si>
  <si>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 муниципальных  районов</t>
  </si>
  <si>
    <t>Дотации бюджетам бюджетной системы Российской Федерации</t>
  </si>
  <si>
    <t>2.02.10000.00.0000.150</t>
  </si>
  <si>
    <t>2 02 16001 00 0000 150</t>
  </si>
  <si>
    <t>2 02 16001 10 0000 150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</si>
  <si>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</si>
  <si>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</si>
  <si>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</si>
  <si>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</si>
  <si>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</si>
  <si>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</si>
  <si>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</si>
  <si>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</si>
  <si>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2 02 04999 10 0000 150</t>
  </si>
  <si>
    <t>Акцизы по подакцизным товарам (продукции ), производимым на территории Российской Федерации</t>
  </si>
  <si>
    <t xml:space="preserve"> Доходы от оказания платных услуг (работ)</t>
  </si>
  <si>
    <t>ДОХОДЫ ОТ ОКАЗАНИЯ ПЛАТНЫХ УСЛУГ  И КОМПЕНСАЦИИ ЗАТРАТ ГОСУДАРСТВА</t>
  </si>
  <si>
    <t>Субвенции бюджетам сельских поселений на осуществление первичного воинского учета органами местного самоуправления  поселений,муниципальных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</si>
  <si>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</si>
  <si>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</si>
  <si>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Дотации (гранты) бюджетам сельских поселений за достижение показателей деятельности органов местного самоуправления</t>
  </si>
  <si>
    <t xml:space="preserve"> 2 02 16549 00 0000 150</t>
  </si>
  <si>
    <t xml:space="preserve"> 2 02 16549 10 0000 150</t>
  </si>
  <si>
    <t>Доходы бюджета Рублевского сельского поселения за 2024 год по кодам классификации доходов бюджета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</si>
</sst>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 applyBorder="1"/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0" fillId="0" borderId="6" xfId="0" applyBorder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2" fontId="4" fillId="2" borderId="1" xfId="0" applyNumberFormat="1" applyFont="1" applyFill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78"/>
  <sheetViews>
    <sheetView tabSelected="1" workbookViewId="0">
      <selection activeCell="J22" sqref="J22"/>
    </sheetView>
  </sheetViews>
  <sheetFormatPr defaultRowHeight="14.4"/>
  <cols>
    <col min="2" max="2" width="31.21875" customWidth="1"/>
    <col min="3" max="3" width="11.109375" customWidth="1"/>
    <col min="4" max="4" width="19" customWidth="1"/>
    <col min="5" max="5" width="12.6640625" customWidth="1"/>
    <col min="6" max="6" width="13" customWidth="1"/>
    <col min="7" max="7" width="10" bestFit="1" customWidth="1"/>
  </cols>
  <sheetData>
    <row r="3" spans="1:8">
      <c r="B3" s="1" t="s">
        <v>0</v>
      </c>
    </row>
    <row r="4" spans="1:8">
      <c r="B4" s="41" t="s">
        <v>44</v>
      </c>
      <c r="C4" s="42"/>
      <c r="D4" s="42"/>
      <c r="E4" s="42"/>
      <c r="F4" s="42"/>
      <c r="G4" s="42"/>
    </row>
    <row r="5" spans="1:8">
      <c r="B5" s="41" t="s">
        <v>45</v>
      </c>
      <c r="C5" s="42"/>
      <c r="D5" s="42"/>
      <c r="E5" s="42"/>
      <c r="F5" s="42"/>
      <c r="G5" s="42"/>
    </row>
    <row r="6" spans="1:8" ht="15.6">
      <c r="B6" s="2"/>
    </row>
    <row r="7" spans="1:8">
      <c r="B7" s="3" t="s">
        <v>74</v>
      </c>
    </row>
    <row r="8" spans="1:8" ht="15.6">
      <c r="B8" s="4"/>
    </row>
    <row r="9" spans="1:8" ht="15.6">
      <c r="B9" s="75" t="s">
        <v>1</v>
      </c>
      <c r="C9" s="76" t="s">
        <v>2</v>
      </c>
      <c r="D9" s="76"/>
      <c r="E9" s="79" t="s">
        <v>3</v>
      </c>
      <c r="F9" s="79" t="s">
        <v>4</v>
      </c>
      <c r="G9" s="79" t="s">
        <v>5</v>
      </c>
      <c r="H9" s="5"/>
    </row>
    <row r="10" spans="1:8" ht="34.200000000000003">
      <c r="B10" s="75"/>
      <c r="C10" s="17" t="s">
        <v>6</v>
      </c>
      <c r="D10" s="17" t="s">
        <v>7</v>
      </c>
      <c r="E10" s="80"/>
      <c r="F10" s="80"/>
      <c r="G10" s="82"/>
      <c r="H10" s="5"/>
    </row>
    <row r="11" spans="1:8">
      <c r="B11" s="77" t="s">
        <v>8</v>
      </c>
      <c r="C11" s="77"/>
      <c r="D11" s="77"/>
      <c r="E11" s="51">
        <f>E14+E20+E27</f>
        <v>4563.4167600000001</v>
      </c>
      <c r="F11" s="51">
        <f>F14+F20+F27</f>
        <v>4582.5366400000003</v>
      </c>
      <c r="G11" s="71">
        <f>F11/E11*100</f>
        <v>100.41898167547598</v>
      </c>
      <c r="H11" s="53"/>
    </row>
    <row r="12" spans="1:8">
      <c r="B12" s="77"/>
      <c r="C12" s="77"/>
      <c r="D12" s="77"/>
      <c r="E12" s="51"/>
      <c r="F12" s="51"/>
      <c r="G12" s="72"/>
      <c r="H12" s="53"/>
    </row>
    <row r="13" spans="1:8" hidden="1">
      <c r="B13" s="77"/>
      <c r="C13" s="77"/>
      <c r="D13" s="77"/>
      <c r="E13" s="51"/>
      <c r="F13" s="51"/>
      <c r="G13" s="13">
        <v>102.35</v>
      </c>
      <c r="H13" s="53"/>
    </row>
    <row r="14" spans="1:8" ht="15.6">
      <c r="A14" s="8"/>
      <c r="B14" s="13" t="s">
        <v>9</v>
      </c>
      <c r="C14" s="13">
        <v>182</v>
      </c>
      <c r="D14" s="13"/>
      <c r="E14" s="15">
        <f t="shared" ref="E14:G15" si="0">E15</f>
        <v>218.2</v>
      </c>
      <c r="F14" s="15">
        <f t="shared" si="0"/>
        <v>234.03144</v>
      </c>
      <c r="G14" s="16">
        <f t="shared" si="0"/>
        <v>107.25547204399635</v>
      </c>
      <c r="H14" s="5"/>
    </row>
    <row r="15" spans="1:8" ht="15.6">
      <c r="B15" s="7" t="s">
        <v>10</v>
      </c>
      <c r="C15" s="7">
        <v>182</v>
      </c>
      <c r="D15" s="34" t="s">
        <v>11</v>
      </c>
      <c r="E15" s="10">
        <f t="shared" si="0"/>
        <v>218.2</v>
      </c>
      <c r="F15" s="10">
        <f t="shared" si="0"/>
        <v>234.03144</v>
      </c>
      <c r="G15" s="9">
        <f t="shared" si="0"/>
        <v>107.25547204399635</v>
      </c>
      <c r="H15" s="5"/>
    </row>
    <row r="16" spans="1:8" ht="33" customHeight="1">
      <c r="B16" s="78" t="s">
        <v>12</v>
      </c>
      <c r="C16" s="73">
        <v>182</v>
      </c>
      <c r="D16" s="73" t="s">
        <v>13</v>
      </c>
      <c r="E16" s="47">
        <f>E18</f>
        <v>218.2</v>
      </c>
      <c r="F16" s="47">
        <f>F18</f>
        <v>234.03144</v>
      </c>
      <c r="G16" s="44">
        <f>G18</f>
        <v>107.25547204399635</v>
      </c>
      <c r="H16" s="53"/>
    </row>
    <row r="17" spans="2:8" ht="15" customHeight="1">
      <c r="B17" s="78"/>
      <c r="C17" s="81"/>
      <c r="D17" s="74"/>
      <c r="E17" s="47"/>
      <c r="F17" s="47"/>
      <c r="G17" s="44"/>
      <c r="H17" s="53"/>
    </row>
    <row r="18" spans="2:8" ht="35.25" customHeight="1">
      <c r="B18" s="78" t="s">
        <v>65</v>
      </c>
      <c r="C18" s="59">
        <v>182</v>
      </c>
      <c r="D18" s="73" t="s">
        <v>14</v>
      </c>
      <c r="E18" s="47">
        <v>218.2</v>
      </c>
      <c r="F18" s="47">
        <v>234.03144</v>
      </c>
      <c r="G18" s="44">
        <f>F18/E18*100</f>
        <v>107.25547204399635</v>
      </c>
      <c r="H18" s="53"/>
    </row>
    <row r="19" spans="2:8" hidden="1">
      <c r="B19" s="78"/>
      <c r="C19" s="59"/>
      <c r="D19" s="74"/>
      <c r="E19" s="47"/>
      <c r="F19" s="47"/>
      <c r="G19" s="44"/>
      <c r="H19" s="53"/>
    </row>
    <row r="20" spans="2:8" ht="15.6">
      <c r="B20" s="13" t="s">
        <v>15</v>
      </c>
      <c r="C20" s="13">
        <v>182</v>
      </c>
      <c r="D20" s="13"/>
      <c r="E20" s="15">
        <f>E21</f>
        <v>178.5</v>
      </c>
      <c r="F20" s="15">
        <f>F21</f>
        <v>181.78844000000001</v>
      </c>
      <c r="G20" s="16">
        <f>G21</f>
        <v>105.56</v>
      </c>
      <c r="H20" s="5"/>
    </row>
    <row r="21" spans="2:8" ht="15.6">
      <c r="B21" s="7" t="s">
        <v>10</v>
      </c>
      <c r="C21" s="7">
        <v>182</v>
      </c>
      <c r="D21" s="7" t="s">
        <v>11</v>
      </c>
      <c r="E21" s="10">
        <f>E22+E24</f>
        <v>178.5</v>
      </c>
      <c r="F21" s="10">
        <f>F22+F24</f>
        <v>181.78844000000001</v>
      </c>
      <c r="G21" s="9">
        <v>105.56</v>
      </c>
      <c r="H21" s="5"/>
    </row>
    <row r="22" spans="2:8" ht="15.6">
      <c r="B22" s="13" t="s">
        <v>16</v>
      </c>
      <c r="C22" s="13">
        <v>182</v>
      </c>
      <c r="D22" s="13" t="s">
        <v>17</v>
      </c>
      <c r="E22" s="15">
        <f>E23</f>
        <v>33</v>
      </c>
      <c r="F22" s="15">
        <f>F23</f>
        <v>31.598780000000001</v>
      </c>
      <c r="G22" s="16">
        <f>G23</f>
        <v>95.75387878787879</v>
      </c>
      <c r="H22" s="5"/>
    </row>
    <row r="23" spans="2:8" ht="15.6">
      <c r="B23" s="6" t="s">
        <v>18</v>
      </c>
      <c r="C23" s="6">
        <v>182</v>
      </c>
      <c r="D23" s="6" t="s">
        <v>19</v>
      </c>
      <c r="E23" s="11">
        <v>33</v>
      </c>
      <c r="F23" s="11">
        <v>31.598780000000001</v>
      </c>
      <c r="G23" s="12">
        <f t="shared" ref="G23:G28" si="1">F23/E23*100</f>
        <v>95.75387878787879</v>
      </c>
      <c r="H23" s="5"/>
    </row>
    <row r="24" spans="2:8" ht="15.6">
      <c r="B24" s="14" t="s">
        <v>20</v>
      </c>
      <c r="C24" s="14">
        <v>182</v>
      </c>
      <c r="D24" s="14" t="s">
        <v>21</v>
      </c>
      <c r="E24" s="15">
        <f>E25+E26</f>
        <v>145.5</v>
      </c>
      <c r="F24" s="15">
        <f>F25+F26</f>
        <v>150.18966</v>
      </c>
      <c r="G24" s="16">
        <f t="shared" si="1"/>
        <v>103.22313402061856</v>
      </c>
      <c r="H24" s="5"/>
    </row>
    <row r="25" spans="2:8" ht="17.25" customHeight="1">
      <c r="B25" s="6" t="s">
        <v>22</v>
      </c>
      <c r="C25" s="6">
        <v>182</v>
      </c>
      <c r="D25" s="6" t="s">
        <v>23</v>
      </c>
      <c r="E25" s="11">
        <v>25.2</v>
      </c>
      <c r="F25" s="11">
        <v>26.210719999999998</v>
      </c>
      <c r="G25" s="12">
        <f t="shared" si="1"/>
        <v>104.01079365079364</v>
      </c>
      <c r="H25" s="5"/>
    </row>
    <row r="26" spans="2:8" ht="16.5" customHeight="1">
      <c r="B26" s="6" t="s">
        <v>24</v>
      </c>
      <c r="C26" s="6">
        <v>182</v>
      </c>
      <c r="D26" s="6" t="s">
        <v>25</v>
      </c>
      <c r="E26" s="11">
        <v>120.3</v>
      </c>
      <c r="F26" s="11">
        <v>123.97893999999999</v>
      </c>
      <c r="G26" s="12">
        <f t="shared" si="1"/>
        <v>103.05813798836243</v>
      </c>
      <c r="H26" s="5"/>
    </row>
    <row r="27" spans="2:8" ht="57.75" customHeight="1">
      <c r="B27" s="13" t="s">
        <v>26</v>
      </c>
      <c r="C27" s="13">
        <v>974</v>
      </c>
      <c r="D27" s="13"/>
      <c r="E27" s="15">
        <f>E28+E45</f>
        <v>4166.7167600000002</v>
      </c>
      <c r="F27" s="15">
        <f>F28+F45</f>
        <v>4166.7167600000002</v>
      </c>
      <c r="G27" s="16">
        <f t="shared" si="1"/>
        <v>100</v>
      </c>
      <c r="H27" s="5"/>
    </row>
    <row r="28" spans="2:8" ht="22.5" customHeight="1">
      <c r="B28" s="59" t="s">
        <v>10</v>
      </c>
      <c r="C28" s="59">
        <v>974</v>
      </c>
      <c r="D28" s="59" t="s">
        <v>11</v>
      </c>
      <c r="E28" s="47">
        <f>E31+E39</f>
        <v>12.1</v>
      </c>
      <c r="F28" s="47">
        <f>F31+F39</f>
        <v>12.1</v>
      </c>
      <c r="G28" s="44">
        <f t="shared" si="1"/>
        <v>100</v>
      </c>
      <c r="H28" s="53"/>
    </row>
    <row r="29" spans="2:8" ht="0.6" customHeight="1">
      <c r="B29" s="59"/>
      <c r="C29" s="54"/>
      <c r="D29" s="59"/>
      <c r="E29" s="47"/>
      <c r="F29" s="47"/>
      <c r="G29" s="44"/>
      <c r="H29" s="53"/>
    </row>
    <row r="30" spans="2:8" ht="0.6" hidden="1" customHeight="1">
      <c r="B30" s="31"/>
      <c r="C30" s="29"/>
      <c r="D30" s="31"/>
      <c r="E30" s="28"/>
      <c r="F30" s="28"/>
      <c r="G30" s="32"/>
      <c r="H30" s="30"/>
    </row>
    <row r="31" spans="2:8" ht="43.2" customHeight="1">
      <c r="B31" s="45" t="s">
        <v>27</v>
      </c>
      <c r="C31" s="45">
        <v>974</v>
      </c>
      <c r="D31" s="45" t="s">
        <v>28</v>
      </c>
      <c r="E31" s="51">
        <f>E34</f>
        <v>1.1000000000000001</v>
      </c>
      <c r="F31" s="51">
        <f>F34</f>
        <v>1.1000000000000001</v>
      </c>
      <c r="G31" s="63">
        <f>G34</f>
        <v>100</v>
      </c>
      <c r="H31" s="53"/>
    </row>
    <row r="32" spans="2:8" ht="19.8" hidden="1" customHeight="1">
      <c r="B32" s="45"/>
      <c r="C32" s="46"/>
      <c r="D32" s="45"/>
      <c r="E32" s="51"/>
      <c r="F32" s="51"/>
      <c r="G32" s="63"/>
      <c r="H32" s="53"/>
    </row>
    <row r="33" spans="1:8" ht="19.8" hidden="1" customHeight="1">
      <c r="B33" s="45"/>
      <c r="C33" s="46"/>
      <c r="D33" s="45"/>
      <c r="E33" s="51"/>
      <c r="F33" s="51"/>
      <c r="G33" s="63"/>
      <c r="H33" s="53"/>
    </row>
    <row r="34" spans="1:8" ht="19.8" customHeight="1">
      <c r="A34" s="40"/>
      <c r="B34" s="56" t="s">
        <v>29</v>
      </c>
      <c r="C34" s="56">
        <v>974</v>
      </c>
      <c r="D34" s="56" t="s">
        <v>30</v>
      </c>
      <c r="E34" s="64">
        <v>1.1000000000000001</v>
      </c>
      <c r="F34" s="64">
        <v>1.1000000000000001</v>
      </c>
      <c r="G34" s="67">
        <f>F34/E34*100</f>
        <v>100</v>
      </c>
      <c r="H34" s="70"/>
    </row>
    <row r="35" spans="1:8" ht="72.599999999999994" customHeight="1">
      <c r="A35" s="40"/>
      <c r="B35" s="57"/>
      <c r="C35" s="58"/>
      <c r="D35" s="57"/>
      <c r="E35" s="65"/>
      <c r="F35" s="65"/>
      <c r="G35" s="68"/>
      <c r="H35" s="70"/>
    </row>
    <row r="36" spans="1:8" ht="1.2" hidden="1" customHeight="1">
      <c r="B36" s="57"/>
      <c r="C36" s="33"/>
      <c r="D36" s="57"/>
      <c r="E36" s="65"/>
      <c r="F36" s="65"/>
      <c r="G36" s="68"/>
      <c r="H36" s="70"/>
    </row>
    <row r="37" spans="1:8" ht="25.2" hidden="1" customHeight="1">
      <c r="B37" s="57"/>
      <c r="C37" s="33"/>
      <c r="D37" s="57"/>
      <c r="E37" s="65"/>
      <c r="F37" s="65"/>
      <c r="G37" s="68"/>
      <c r="H37" s="70"/>
    </row>
    <row r="38" spans="1:8" ht="34.799999999999997" hidden="1" customHeight="1">
      <c r="B38" s="58"/>
      <c r="C38" s="33">
        <v>974</v>
      </c>
      <c r="D38" s="58"/>
      <c r="E38" s="66"/>
      <c r="F38" s="66"/>
      <c r="G38" s="69"/>
      <c r="H38" s="70"/>
    </row>
    <row r="39" spans="1:8" ht="43.5" customHeight="1">
      <c r="B39" s="45" t="s">
        <v>67</v>
      </c>
      <c r="C39" s="14">
        <v>974</v>
      </c>
      <c r="D39" s="45" t="s">
        <v>31</v>
      </c>
      <c r="E39" s="51">
        <f>E41</f>
        <v>11</v>
      </c>
      <c r="F39" s="51">
        <f>F41</f>
        <v>11</v>
      </c>
      <c r="G39" s="63">
        <v>100</v>
      </c>
      <c r="H39" s="53"/>
    </row>
    <row r="40" spans="1:8" hidden="1">
      <c r="B40" s="45"/>
      <c r="C40" s="14">
        <v>974</v>
      </c>
      <c r="D40" s="45"/>
      <c r="E40" s="51"/>
      <c r="F40" s="51"/>
      <c r="G40" s="63"/>
      <c r="H40" s="53"/>
    </row>
    <row r="41" spans="1:8" ht="21" customHeight="1">
      <c r="B41" s="43" t="s">
        <v>66</v>
      </c>
      <c r="C41" s="6">
        <v>974</v>
      </c>
      <c r="D41" s="43" t="s">
        <v>32</v>
      </c>
      <c r="E41" s="47">
        <v>11</v>
      </c>
      <c r="F41" s="47">
        <v>11</v>
      </c>
      <c r="G41" s="44">
        <f>F41/E41*100</f>
        <v>100</v>
      </c>
      <c r="H41" s="53"/>
    </row>
    <row r="42" spans="1:8" hidden="1">
      <c r="B42" s="43"/>
      <c r="C42" s="6">
        <v>974</v>
      </c>
      <c r="D42" s="43"/>
      <c r="E42" s="47"/>
      <c r="F42" s="47"/>
      <c r="G42" s="44"/>
      <c r="H42" s="53"/>
    </row>
    <row r="43" spans="1:8" ht="27" hidden="1">
      <c r="B43" s="23" t="s">
        <v>46</v>
      </c>
      <c r="C43" s="22">
        <v>974</v>
      </c>
      <c r="D43" s="22" t="s">
        <v>49</v>
      </c>
      <c r="E43" s="18">
        <v>0</v>
      </c>
      <c r="F43" s="18">
        <v>0</v>
      </c>
      <c r="G43" s="19" t="e">
        <f>F43/E43*100</f>
        <v>#DIV/0!</v>
      </c>
      <c r="H43" s="20"/>
    </row>
    <row r="44" spans="1:8" ht="52.2" hidden="1">
      <c r="B44" s="22" t="s">
        <v>47</v>
      </c>
      <c r="C44" s="6">
        <v>974</v>
      </c>
      <c r="D44" s="22" t="s">
        <v>48</v>
      </c>
      <c r="E44" s="10">
        <v>0</v>
      </c>
      <c r="F44" s="10">
        <v>0</v>
      </c>
      <c r="G44" s="9" t="e">
        <f>F44/E44*100</f>
        <v>#DIV/0!</v>
      </c>
      <c r="H44" s="5"/>
    </row>
    <row r="45" spans="1:8" ht="28.5" customHeight="1">
      <c r="B45" s="45" t="s">
        <v>33</v>
      </c>
      <c r="C45" s="14">
        <v>974</v>
      </c>
      <c r="D45" s="45" t="s">
        <v>34</v>
      </c>
      <c r="E45" s="51">
        <f>E47</f>
        <v>4154.6167599999999</v>
      </c>
      <c r="F45" s="51">
        <f>F47</f>
        <v>4154.6167599999999</v>
      </c>
      <c r="G45" s="63">
        <f>G47</f>
        <v>100</v>
      </c>
      <c r="H45" s="53"/>
    </row>
    <row r="46" spans="1:8" hidden="1">
      <c r="B46" s="45"/>
      <c r="C46" s="14">
        <v>974</v>
      </c>
      <c r="D46" s="45"/>
      <c r="E46" s="51"/>
      <c r="F46" s="51"/>
      <c r="G46" s="63"/>
      <c r="H46" s="53"/>
    </row>
    <row r="47" spans="1:8" ht="44.25" customHeight="1">
      <c r="B47" s="45" t="s">
        <v>35</v>
      </c>
      <c r="C47" s="14">
        <v>974</v>
      </c>
      <c r="D47" s="45" t="s">
        <v>36</v>
      </c>
      <c r="E47" s="51">
        <f>E56+E62+E71+E49</f>
        <v>4154.6167599999999</v>
      </c>
      <c r="F47" s="51">
        <f>F56+F62+F71+F49</f>
        <v>4154.6167599999999</v>
      </c>
      <c r="G47" s="63">
        <f>F47/E47*100</f>
        <v>100</v>
      </c>
      <c r="H47" s="53"/>
    </row>
    <row r="48" spans="1:8" hidden="1">
      <c r="B48" s="45"/>
      <c r="C48" s="14">
        <v>974</v>
      </c>
      <c r="D48" s="45"/>
      <c r="E48" s="51"/>
      <c r="F48" s="51"/>
      <c r="G48" s="63"/>
      <c r="H48" s="53"/>
    </row>
    <row r="49" spans="2:8" ht="21.6">
      <c r="B49" s="24" t="s">
        <v>52</v>
      </c>
      <c r="C49" s="24">
        <v>974</v>
      </c>
      <c r="D49" s="24" t="s">
        <v>53</v>
      </c>
      <c r="E49" s="26">
        <f>E50+E54</f>
        <v>395.6</v>
      </c>
      <c r="F49" s="26">
        <f>F50+F54</f>
        <v>395.6</v>
      </c>
      <c r="G49" s="25">
        <v>100</v>
      </c>
      <c r="H49" s="27"/>
    </row>
    <row r="50" spans="2:8" ht="45" customHeight="1">
      <c r="B50" s="43" t="s">
        <v>50</v>
      </c>
      <c r="C50" s="43">
        <v>974</v>
      </c>
      <c r="D50" s="43" t="s">
        <v>54</v>
      </c>
      <c r="E50" s="11">
        <f>E52</f>
        <v>370.6</v>
      </c>
      <c r="F50" s="11">
        <f>F52</f>
        <v>370.6</v>
      </c>
      <c r="G50" s="52">
        <f>G52</f>
        <v>100</v>
      </c>
      <c r="H50" s="53"/>
    </row>
    <row r="51" spans="2:8" hidden="1">
      <c r="B51" s="43"/>
      <c r="C51" s="43"/>
      <c r="D51" s="43"/>
      <c r="E51" s="11">
        <v>290.7</v>
      </c>
      <c r="F51" s="11">
        <v>290.7</v>
      </c>
      <c r="G51" s="52"/>
      <c r="H51" s="53"/>
    </row>
    <row r="52" spans="2:8" ht="42" customHeight="1">
      <c r="B52" s="43" t="s">
        <v>51</v>
      </c>
      <c r="C52" s="43">
        <v>974</v>
      </c>
      <c r="D52" s="43" t="s">
        <v>55</v>
      </c>
      <c r="E52" s="55">
        <v>370.6</v>
      </c>
      <c r="F52" s="55">
        <v>370.6</v>
      </c>
      <c r="G52" s="52">
        <f>F52/E52*100</f>
        <v>100</v>
      </c>
      <c r="H52" s="53"/>
    </row>
    <row r="53" spans="2:8" hidden="1">
      <c r="B53" s="43"/>
      <c r="C53" s="54"/>
      <c r="D53" s="43"/>
      <c r="E53" s="48"/>
      <c r="F53" s="48"/>
      <c r="G53" s="52"/>
      <c r="H53" s="53"/>
    </row>
    <row r="54" spans="2:8" ht="31.8">
      <c r="B54" s="35" t="s">
        <v>70</v>
      </c>
      <c r="C54" s="38">
        <v>974</v>
      </c>
      <c r="D54" s="35" t="s">
        <v>72</v>
      </c>
      <c r="E54" s="39">
        <v>25</v>
      </c>
      <c r="F54" s="39">
        <v>25</v>
      </c>
      <c r="G54" s="36">
        <f>G55</f>
        <v>100</v>
      </c>
      <c r="H54" s="37"/>
    </row>
    <row r="55" spans="2:8" ht="42" customHeight="1">
      <c r="B55" s="35" t="s">
        <v>71</v>
      </c>
      <c r="C55" s="38">
        <v>974</v>
      </c>
      <c r="D55" s="35" t="s">
        <v>73</v>
      </c>
      <c r="E55" s="39">
        <v>25</v>
      </c>
      <c r="F55" s="39">
        <v>25</v>
      </c>
      <c r="G55" s="36">
        <v>100</v>
      </c>
      <c r="H55" s="37"/>
    </row>
    <row r="56" spans="2:8" ht="35.25" customHeight="1">
      <c r="B56" s="45" t="s">
        <v>37</v>
      </c>
      <c r="C56" s="45">
        <v>974</v>
      </c>
      <c r="D56" s="45" t="s">
        <v>56</v>
      </c>
      <c r="E56" s="49">
        <f>E58</f>
        <v>210.5</v>
      </c>
      <c r="F56" s="49">
        <f>F58</f>
        <v>210.5</v>
      </c>
      <c r="G56" s="60">
        <f>G58</f>
        <v>100</v>
      </c>
      <c r="H56" s="53"/>
    </row>
    <row r="57" spans="2:8" hidden="1">
      <c r="B57" s="45"/>
      <c r="C57" s="46"/>
      <c r="D57" s="45"/>
      <c r="E57" s="50"/>
      <c r="F57" s="50"/>
      <c r="G57" s="60"/>
      <c r="H57" s="53"/>
    </row>
    <row r="58" spans="2:8" ht="18" customHeight="1">
      <c r="B58" s="43" t="s">
        <v>38</v>
      </c>
      <c r="C58" s="43">
        <v>974</v>
      </c>
      <c r="D58" s="43" t="s">
        <v>57</v>
      </c>
      <c r="E58" s="47">
        <f>E60</f>
        <v>210.5</v>
      </c>
      <c r="F58" s="47">
        <f>F60</f>
        <v>210.5</v>
      </c>
      <c r="G58" s="44">
        <f>G60</f>
        <v>100</v>
      </c>
      <c r="H58" s="62"/>
    </row>
    <row r="59" spans="2:8" ht="8.25" customHeight="1">
      <c r="B59" s="43"/>
      <c r="C59" s="54"/>
      <c r="D59" s="43"/>
      <c r="E59" s="48"/>
      <c r="F59" s="48"/>
      <c r="G59" s="44"/>
      <c r="H59" s="62"/>
    </row>
    <row r="60" spans="2:8" ht="24" customHeight="1">
      <c r="B60" s="43" t="s">
        <v>39</v>
      </c>
      <c r="C60" s="43">
        <v>974</v>
      </c>
      <c r="D60" s="43" t="s">
        <v>58</v>
      </c>
      <c r="E60" s="10">
        <v>210.5</v>
      </c>
      <c r="F60" s="10">
        <v>210.5</v>
      </c>
      <c r="G60" s="44">
        <f>F60/E60*100</f>
        <v>100</v>
      </c>
      <c r="H60" s="53"/>
    </row>
    <row r="61" spans="2:8" hidden="1">
      <c r="B61" s="43"/>
      <c r="C61" s="54"/>
      <c r="D61" s="43"/>
      <c r="E61" s="10">
        <v>6.4</v>
      </c>
      <c r="F61" s="10">
        <v>6.4</v>
      </c>
      <c r="G61" s="44"/>
      <c r="H61" s="53"/>
    </row>
    <row r="62" spans="2:8" ht="37.5" customHeight="1">
      <c r="B62" s="45" t="s">
        <v>40</v>
      </c>
      <c r="C62" s="45">
        <v>974</v>
      </c>
      <c r="D62" s="45" t="s">
        <v>59</v>
      </c>
      <c r="E62" s="15">
        <f>E65</f>
        <v>135.4</v>
      </c>
      <c r="F62" s="15">
        <f>F65</f>
        <v>135.4</v>
      </c>
      <c r="G62" s="63">
        <f>F62/E62*100</f>
        <v>100</v>
      </c>
      <c r="H62" s="53"/>
    </row>
    <row r="63" spans="2:8" hidden="1">
      <c r="B63" s="45"/>
      <c r="C63" s="45"/>
      <c r="D63" s="45"/>
      <c r="E63" s="15"/>
      <c r="F63" s="15"/>
      <c r="G63" s="63"/>
      <c r="H63" s="53"/>
    </row>
    <row r="64" spans="2:8" hidden="1">
      <c r="B64" s="45"/>
      <c r="C64" s="46"/>
      <c r="D64" s="45"/>
      <c r="E64" s="15">
        <v>78.3</v>
      </c>
      <c r="F64" s="15">
        <v>78.3</v>
      </c>
      <c r="G64" s="63"/>
      <c r="H64" s="53"/>
    </row>
    <row r="65" spans="2:8" ht="45" customHeight="1">
      <c r="B65" s="43" t="s">
        <v>69</v>
      </c>
      <c r="C65" s="56">
        <v>974</v>
      </c>
      <c r="D65" s="43" t="s">
        <v>60</v>
      </c>
      <c r="E65" s="55">
        <f>E68</f>
        <v>135.4</v>
      </c>
      <c r="F65" s="11">
        <f>F68</f>
        <v>135.4</v>
      </c>
      <c r="G65" s="52">
        <f>G68</f>
        <v>100</v>
      </c>
      <c r="H65" s="53"/>
    </row>
    <row r="66" spans="2:8" ht="15" hidden="1" customHeight="1">
      <c r="B66" s="43"/>
      <c r="C66" s="57"/>
      <c r="D66" s="43"/>
      <c r="E66" s="48"/>
      <c r="F66" s="11"/>
      <c r="G66" s="52"/>
      <c r="H66" s="53"/>
    </row>
    <row r="67" spans="2:8" ht="15" hidden="1" customHeight="1">
      <c r="B67" s="43"/>
      <c r="C67" s="58"/>
      <c r="D67" s="43"/>
      <c r="E67" s="48"/>
      <c r="F67" s="11">
        <v>78.3</v>
      </c>
      <c r="G67" s="52"/>
      <c r="H67" s="53"/>
    </row>
    <row r="68" spans="2:8" ht="51.6" customHeight="1">
      <c r="B68" s="61" t="s">
        <v>68</v>
      </c>
      <c r="C68" s="43">
        <v>974</v>
      </c>
      <c r="D68" s="43" t="s">
        <v>61</v>
      </c>
      <c r="E68" s="55">
        <v>135.4</v>
      </c>
      <c r="F68" s="55">
        <v>135.4</v>
      </c>
      <c r="G68" s="52">
        <f>F68/E68*100</f>
        <v>100</v>
      </c>
      <c r="H68" s="53"/>
    </row>
    <row r="69" spans="2:8" hidden="1">
      <c r="B69" s="61"/>
      <c r="C69" s="54"/>
      <c r="D69" s="43"/>
      <c r="E69" s="48"/>
      <c r="F69" s="48"/>
      <c r="G69" s="52"/>
      <c r="H69" s="53"/>
    </row>
    <row r="70" spans="2:8" hidden="1">
      <c r="B70" s="61"/>
      <c r="C70" s="54"/>
      <c r="D70" s="43"/>
      <c r="E70" s="48"/>
      <c r="F70" s="48"/>
      <c r="G70" s="52"/>
      <c r="H70" s="53"/>
    </row>
    <row r="71" spans="2:8" ht="29.25" customHeight="1">
      <c r="B71" s="45" t="s">
        <v>41</v>
      </c>
      <c r="C71" s="14"/>
      <c r="D71" s="45" t="s">
        <v>62</v>
      </c>
      <c r="E71" s="45">
        <f>E73</f>
        <v>3413.1167599999999</v>
      </c>
      <c r="F71" s="45">
        <f>F73</f>
        <v>3413.1167599999999</v>
      </c>
      <c r="G71" s="60">
        <f>G73</f>
        <v>100</v>
      </c>
      <c r="H71" s="53"/>
    </row>
    <row r="72" spans="2:8" hidden="1">
      <c r="B72" s="45"/>
      <c r="C72" s="14">
        <v>974</v>
      </c>
      <c r="D72" s="45"/>
      <c r="E72" s="45"/>
      <c r="F72" s="45"/>
      <c r="G72" s="60"/>
      <c r="H72" s="53"/>
    </row>
    <row r="73" spans="2:8" ht="30" customHeight="1">
      <c r="B73" s="43" t="s">
        <v>42</v>
      </c>
      <c r="C73" s="43">
        <v>974</v>
      </c>
      <c r="D73" s="43" t="s">
        <v>63</v>
      </c>
      <c r="E73" s="59">
        <f>E76</f>
        <v>3413.1167599999999</v>
      </c>
      <c r="F73" s="59">
        <f>F76</f>
        <v>3413.1167599999999</v>
      </c>
      <c r="G73" s="44">
        <f>G76</f>
        <v>100</v>
      </c>
      <c r="H73" s="53"/>
    </row>
    <row r="74" spans="2:8" hidden="1">
      <c r="B74" s="43"/>
      <c r="C74" s="54"/>
      <c r="D74" s="43"/>
      <c r="E74" s="59"/>
      <c r="F74" s="59"/>
      <c r="G74" s="44"/>
      <c r="H74" s="53"/>
    </row>
    <row r="75" spans="2:8" hidden="1">
      <c r="B75" s="43"/>
      <c r="C75" s="54"/>
      <c r="D75" s="43"/>
      <c r="E75" s="59"/>
      <c r="F75" s="59"/>
      <c r="G75" s="44"/>
      <c r="H75" s="53"/>
    </row>
    <row r="76" spans="2:8" ht="38.25" customHeight="1">
      <c r="B76" s="43" t="s">
        <v>43</v>
      </c>
      <c r="C76" s="43">
        <v>974</v>
      </c>
      <c r="D76" s="43" t="s">
        <v>64</v>
      </c>
      <c r="E76" s="59">
        <v>3413.1167599999999</v>
      </c>
      <c r="F76" s="59">
        <v>3413.1167599999999</v>
      </c>
      <c r="G76" s="44">
        <f>F76/E76*100</f>
        <v>100</v>
      </c>
      <c r="H76" s="53"/>
    </row>
    <row r="77" spans="2:8" ht="15" hidden="1" customHeight="1">
      <c r="B77" s="43"/>
      <c r="C77" s="54"/>
      <c r="D77" s="43"/>
      <c r="E77" s="54"/>
      <c r="F77" s="54"/>
      <c r="G77" s="44"/>
      <c r="H77" s="53"/>
    </row>
    <row r="78" spans="2:8" ht="15" customHeight="1">
      <c r="B78" s="22"/>
      <c r="C78" s="21"/>
      <c r="D78" s="22"/>
      <c r="E78" s="21"/>
      <c r="F78" s="21"/>
      <c r="G78" s="19"/>
      <c r="H78" s="20"/>
    </row>
  </sheetData>
  <mergeCells count="143">
    <mergeCell ref="F9:F10"/>
    <mergeCell ref="G9:G10"/>
    <mergeCell ref="B9:B10"/>
    <mergeCell ref="C9:D9"/>
    <mergeCell ref="B11:B13"/>
    <mergeCell ref="C11:C13"/>
    <mergeCell ref="D11:D13"/>
    <mergeCell ref="E11:E13"/>
    <mergeCell ref="B18:B19"/>
    <mergeCell ref="C18:C19"/>
    <mergeCell ref="E18:E19"/>
    <mergeCell ref="E9:E10"/>
    <mergeCell ref="B16:B17"/>
    <mergeCell ref="C16:C17"/>
    <mergeCell ref="E16:E17"/>
    <mergeCell ref="H16:H17"/>
    <mergeCell ref="G11:G12"/>
    <mergeCell ref="D16:D17"/>
    <mergeCell ref="B28:B29"/>
    <mergeCell ref="D28:D29"/>
    <mergeCell ref="E28:E29"/>
    <mergeCell ref="F28:F29"/>
    <mergeCell ref="G28:G29"/>
    <mergeCell ref="H28:H29"/>
    <mergeCell ref="C28:C29"/>
    <mergeCell ref="F18:F19"/>
    <mergeCell ref="G18:G19"/>
    <mergeCell ref="H18:H19"/>
    <mergeCell ref="D18:D19"/>
    <mergeCell ref="F11:F13"/>
    <mergeCell ref="H11:H13"/>
    <mergeCell ref="F16:F17"/>
    <mergeCell ref="G16:G17"/>
    <mergeCell ref="B34:B38"/>
    <mergeCell ref="D34:D38"/>
    <mergeCell ref="E34:E38"/>
    <mergeCell ref="F34:F38"/>
    <mergeCell ref="G34:G38"/>
    <mergeCell ref="H34:H38"/>
    <mergeCell ref="C34:C35"/>
    <mergeCell ref="B31:B33"/>
    <mergeCell ref="D31:D33"/>
    <mergeCell ref="E31:E33"/>
    <mergeCell ref="F31:F33"/>
    <mergeCell ref="G31:G33"/>
    <mergeCell ref="H31:H33"/>
    <mergeCell ref="C31:C33"/>
    <mergeCell ref="B41:B42"/>
    <mergeCell ref="D41:D42"/>
    <mergeCell ref="E41:E42"/>
    <mergeCell ref="F41:F42"/>
    <mergeCell ref="G41:G42"/>
    <mergeCell ref="H41:H42"/>
    <mergeCell ref="B39:B40"/>
    <mergeCell ref="D39:D40"/>
    <mergeCell ref="E39:E40"/>
    <mergeCell ref="F39:F40"/>
    <mergeCell ref="G39:G40"/>
    <mergeCell ref="H39:H40"/>
    <mergeCell ref="B47:B48"/>
    <mergeCell ref="D47:D48"/>
    <mergeCell ref="E47:E48"/>
    <mergeCell ref="F47:F48"/>
    <mergeCell ref="G47:G48"/>
    <mergeCell ref="H47:H48"/>
    <mergeCell ref="F45:F46"/>
    <mergeCell ref="G45:G46"/>
    <mergeCell ref="H45:H46"/>
    <mergeCell ref="H50:H51"/>
    <mergeCell ref="B52:B53"/>
    <mergeCell ref="D52:D53"/>
    <mergeCell ref="G52:G53"/>
    <mergeCell ref="H52:H53"/>
    <mergeCell ref="C52:C53"/>
    <mergeCell ref="E52:E53"/>
    <mergeCell ref="F52:F53"/>
    <mergeCell ref="H58:H59"/>
    <mergeCell ref="G58:G59"/>
    <mergeCell ref="D58:D59"/>
    <mergeCell ref="C58:C59"/>
    <mergeCell ref="B58:B59"/>
    <mergeCell ref="H56:H57"/>
    <mergeCell ref="E56:E57"/>
    <mergeCell ref="D60:D61"/>
    <mergeCell ref="H76:H77"/>
    <mergeCell ref="C76:C77"/>
    <mergeCell ref="E76:E77"/>
    <mergeCell ref="F76:F77"/>
    <mergeCell ref="C73:C75"/>
    <mergeCell ref="B73:B75"/>
    <mergeCell ref="D73:D75"/>
    <mergeCell ref="E73:E75"/>
    <mergeCell ref="F73:F75"/>
    <mergeCell ref="H73:H75"/>
    <mergeCell ref="G60:G61"/>
    <mergeCell ref="H60:H61"/>
    <mergeCell ref="C60:C61"/>
    <mergeCell ref="B60:B61"/>
    <mergeCell ref="B71:B72"/>
    <mergeCell ref="D71:D72"/>
    <mergeCell ref="E71:E72"/>
    <mergeCell ref="F71:F72"/>
    <mergeCell ref="G71:G72"/>
    <mergeCell ref="H71:H72"/>
    <mergeCell ref="B68:B70"/>
    <mergeCell ref="D68:D70"/>
    <mergeCell ref="G68:G70"/>
    <mergeCell ref="H68:H70"/>
    <mergeCell ref="C68:C70"/>
    <mergeCell ref="E68:E70"/>
    <mergeCell ref="F68:F70"/>
    <mergeCell ref="H62:H64"/>
    <mergeCell ref="B65:B67"/>
    <mergeCell ref="D65:D67"/>
    <mergeCell ref="G65:G67"/>
    <mergeCell ref="H65:H67"/>
    <mergeCell ref="C62:C64"/>
    <mergeCell ref="E65:E67"/>
    <mergeCell ref="C65:C67"/>
    <mergeCell ref="A34:A35"/>
    <mergeCell ref="B4:G4"/>
    <mergeCell ref="B5:G5"/>
    <mergeCell ref="B76:B77"/>
    <mergeCell ref="D76:D77"/>
    <mergeCell ref="G76:G77"/>
    <mergeCell ref="C56:C57"/>
    <mergeCell ref="E58:E59"/>
    <mergeCell ref="F58:F59"/>
    <mergeCell ref="F56:F57"/>
    <mergeCell ref="B62:B64"/>
    <mergeCell ref="D62:D64"/>
    <mergeCell ref="G62:G64"/>
    <mergeCell ref="B56:B57"/>
    <mergeCell ref="D56:D57"/>
    <mergeCell ref="G56:G57"/>
    <mergeCell ref="B50:B51"/>
    <mergeCell ref="C50:C51"/>
    <mergeCell ref="D50:D51"/>
    <mergeCell ref="G50:G51"/>
    <mergeCell ref="B45:B46"/>
    <mergeCell ref="D45:D46"/>
    <mergeCell ref="E45:E46"/>
    <mergeCell ref="G73:G75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Techprom</cp:lastModifiedBy>
  <cp:lastPrinted>2022-03-05T07:43:36Z</cp:lastPrinted>
  <dcterms:created xsi:type="dcterms:W3CDTF">2020-03-10T12:21:09Z</dcterms:created>
  <dcterms:modified xsi:type="dcterms:W3CDTF">2025-02-14T10:48:18Z</dcterms:modified>
</cp:coreProperties>
</file>